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60" windowHeight="102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io_croitoru</author>
  </authors>
  <commentList>
    <comment ref="D4" authorId="0">
      <text>
        <r>
          <rPr>
            <b/>
            <sz val="9"/>
            <rFont val="Tahoma"/>
            <family val="2"/>
          </rPr>
          <t>io_croitoru:</t>
        </r>
        <r>
          <rPr>
            <sz val="9"/>
            <rFont val="Tahoma"/>
            <family val="2"/>
          </rPr>
          <t xml:space="preserve">
Valoarea contractelor pe perioada derulata.</t>
        </r>
      </text>
    </comment>
  </commentList>
</comments>
</file>

<file path=xl/sharedStrings.xml><?xml version="1.0" encoding="utf-8"?>
<sst xmlns="http://schemas.openxmlformats.org/spreadsheetml/2006/main" count="136" uniqueCount="83">
  <si>
    <t>Nr.</t>
  </si>
  <si>
    <t>Client</t>
  </si>
  <si>
    <t xml:space="preserve">Nr. si data contract </t>
  </si>
  <si>
    <t>Realizat si incasat</t>
  </si>
  <si>
    <t>Realizat  si neincasat</t>
  </si>
  <si>
    <t>Ramas de realizat</t>
  </si>
  <si>
    <t>Maturitate contract</t>
  </si>
  <si>
    <t>TOTAL</t>
  </si>
  <si>
    <t>Denumire client</t>
  </si>
  <si>
    <t>%</t>
  </si>
  <si>
    <t xml:space="preserve">Tip produs/serviciu </t>
  </si>
  <si>
    <t>Vechime colaborare</t>
  </si>
  <si>
    <t>Altii</t>
  </si>
  <si>
    <t>Sold la ultima analiza</t>
  </si>
  <si>
    <t>0-30 zile</t>
  </si>
  <si>
    <t>31-60 zile</t>
  </si>
  <si>
    <t>61-90 zile</t>
  </si>
  <si>
    <t>91-120 zile</t>
  </si>
  <si>
    <t xml:space="preserve">121-365 zile </t>
  </si>
  <si>
    <t>peste 365 zile</t>
  </si>
  <si>
    <t>% din sold</t>
  </si>
  <si>
    <t>% din total</t>
  </si>
  <si>
    <t>Sold restant</t>
  </si>
  <si>
    <t>Motiv restanta</t>
  </si>
  <si>
    <t>Masuri luate/de luat in vederea incasarii restantei</t>
  </si>
  <si>
    <t>Perioada estimata de incasare</t>
  </si>
  <si>
    <t>Denumire furnizor</t>
  </si>
  <si>
    <t>Modalitate  si termen plata</t>
  </si>
  <si>
    <t>Perioada estimata de plata</t>
  </si>
  <si>
    <t>Rulaj an</t>
  </si>
  <si>
    <t xml:space="preserve">Rulaj an </t>
  </si>
  <si>
    <t>Prezentare clienti conform situatii 31.12.2017:</t>
  </si>
  <si>
    <t>Prezentare furnizori conform situatii 31.12.2017</t>
  </si>
  <si>
    <t>Vechimi sold clienti principali (conform balanta prezentata 28.02.2018)</t>
  </si>
  <si>
    <t>Vechimi solduri furnizori principali conform balanta 28.02.2018</t>
  </si>
  <si>
    <t>Restante la incasare (conform balanta prezentata 31.03.2018)</t>
  </si>
  <si>
    <t>Prezentarea portofoliului principalelor contracte in derulare, la momentul propunerii de credit (conform balanta 31.03.2018):</t>
  </si>
  <si>
    <t>Restante la plata conform balanta 31.03.2018</t>
  </si>
  <si>
    <t xml:space="preserve">SC PRUTUL SA </t>
  </si>
  <si>
    <t xml:space="preserve">SPITALUL CLINIC JUD.DE URGENTA SF. APOSTOL ANDREI </t>
  </si>
  <si>
    <t xml:space="preserve">ELECTROCENTRALE GALATI S.A. </t>
  </si>
  <si>
    <t xml:space="preserve">SANTIERUL NAVAL DAMEN GALATI S.A. </t>
  </si>
  <si>
    <t xml:space="preserve">MUNICIPIUL GALATI </t>
  </si>
  <si>
    <t>Valoare totala contract*, din care:</t>
  </si>
  <si>
    <t>7.142.340,89</t>
  </si>
  <si>
    <t>8.577.428,25</t>
  </si>
  <si>
    <t>6.256.148,76</t>
  </si>
  <si>
    <t>22.519.084,71</t>
  </si>
  <si>
    <t>411.252.266,14</t>
  </si>
  <si>
    <t>7.060.824,52</t>
  </si>
  <si>
    <t>8.346.691,11</t>
  </si>
  <si>
    <t>5.928.422,28</t>
  </si>
  <si>
    <t>22.343.246,34</t>
  </si>
  <si>
    <t>409.444.954,46</t>
  </si>
  <si>
    <t>81.516,37</t>
  </si>
  <si>
    <t>230.737,14</t>
  </si>
  <si>
    <t>327.726,48</t>
  </si>
  <si>
    <t>175.838,37</t>
  </si>
  <si>
    <t>1.807.311,68</t>
  </si>
  <si>
    <t>*facturat de-a lungul perioadei contractuale deoarece contractul e incheiat pe durata nedeterminata</t>
  </si>
  <si>
    <t>Clientul este in insolventa si prezinta un sold restant in valoare de 154.550,09 lei reprezentand fact uri emise in per 30.04.2014-31.05.2014 si inscrise la masa credala.</t>
  </si>
  <si>
    <t>Pentru suma restanta instanta de judecata s-a pronuntat printr-o sentinta civila favorabila emisa in cadrul dosarului 748/121/2011**.</t>
  </si>
  <si>
    <t>151.190,58</t>
  </si>
  <si>
    <t>186.880,53</t>
  </si>
  <si>
    <t>1.636.233,27</t>
  </si>
  <si>
    <t>Suma restanta  este inclusa intr-un dosar de executare silita .</t>
  </si>
  <si>
    <t>1613A/ 02.11.2013</t>
  </si>
  <si>
    <t>113A/01.11.2013</t>
  </si>
  <si>
    <t>1915A/01.02.2014</t>
  </si>
  <si>
    <t>111052/ 01.11.2007</t>
  </si>
  <si>
    <t>535A/ 01.03.2014</t>
  </si>
  <si>
    <t>servicii apa -canal</t>
  </si>
  <si>
    <t>TINMAR ENERGY SA</t>
  </si>
  <si>
    <t>servicii</t>
  </si>
  <si>
    <t>OP-30 ZILE</t>
  </si>
  <si>
    <t>DIALFA SECURITY</t>
  </si>
  <si>
    <t>ADMINISTRATIA BAZINALA DE APA PRUT-BARLAD</t>
  </si>
  <si>
    <t>OMV PETROM MARKETING S.R.L.</t>
  </si>
  <si>
    <t xml:space="preserve">produse    </t>
  </si>
  <si>
    <t>ARCELOR MITTAL GALATI SA</t>
  </si>
  <si>
    <t>FUSION ROMANIA SRL</t>
  </si>
  <si>
    <t>Nu e cazul.</t>
  </si>
  <si>
    <t xml:space="preserve">Nu e cazul.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</si>
</sst>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_€_-;\-* #,##0.00_€_-;_-* &quot;-&quot;??_€_-;_-@_-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medium"/>
      <top style="medium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 indent="2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top" wrapText="1"/>
    </xf>
    <xf numFmtId="9" fontId="1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distributed" vertical="distributed"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0" fillId="0" borderId="15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50" fillId="0" borderId="16" xfId="0" applyFont="1" applyBorder="1" applyAlignment="1">
      <alignment vertical="center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 indent="2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10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top" wrapText="1"/>
    </xf>
    <xf numFmtId="10" fontId="1" fillId="0" borderId="10" xfId="0" applyNumberFormat="1" applyFont="1" applyFill="1" applyBorder="1" applyAlignment="1">
      <alignment vertical="top" wrapText="1"/>
    </xf>
    <xf numFmtId="1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2 2" xfId="45"/>
    <cellStyle name="Comma 2 4" xfId="46"/>
    <cellStyle name="Comma 2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4" xfId="63"/>
    <cellStyle name="Normal 24 2" xfId="64"/>
    <cellStyle name="Normal 26" xfId="65"/>
    <cellStyle name="Normal 3" xfId="66"/>
    <cellStyle name="Normal 3 2" xfId="67"/>
    <cellStyle name="Normal 33" xfId="68"/>
    <cellStyle name="Normal 33 2" xfId="69"/>
    <cellStyle name="Normal 4" xfId="70"/>
    <cellStyle name="Normal 4 2" xfId="71"/>
    <cellStyle name="Note" xfId="72"/>
    <cellStyle name="Output" xfId="73"/>
    <cellStyle name="Percent" xfId="74"/>
    <cellStyle name="Percent 15" xfId="75"/>
    <cellStyle name="Percent 15 2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50">
      <selection activeCell="H77" sqref="H77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8.28125" style="0" customWidth="1"/>
    <col min="4" max="4" width="18.8515625" style="0" customWidth="1"/>
    <col min="5" max="5" width="15.00390625" style="0" customWidth="1"/>
    <col min="6" max="6" width="12.140625" style="0" customWidth="1"/>
    <col min="7" max="7" width="12.8515625" style="0" customWidth="1"/>
    <col min="8" max="8" width="10.8515625" style="0" customWidth="1"/>
    <col min="9" max="9" width="12.00390625" style="0" customWidth="1"/>
    <col min="10" max="10" width="11.421875" style="0" bestFit="1" customWidth="1"/>
  </cols>
  <sheetData>
    <row r="2" ht="12.75">
      <c r="A2" s="35" t="s">
        <v>36</v>
      </c>
    </row>
    <row r="4" spans="1:8" ht="37.5" customHeight="1">
      <c r="A4" s="8" t="s">
        <v>0</v>
      </c>
      <c r="B4" s="9" t="s">
        <v>1</v>
      </c>
      <c r="C4" s="13" t="s">
        <v>2</v>
      </c>
      <c r="D4" s="10" t="s">
        <v>43</v>
      </c>
      <c r="E4" s="11" t="s">
        <v>3</v>
      </c>
      <c r="F4" s="11" t="s">
        <v>4</v>
      </c>
      <c r="G4" s="11" t="s">
        <v>5</v>
      </c>
      <c r="H4" s="8" t="s">
        <v>6</v>
      </c>
    </row>
    <row r="5" spans="1:8" ht="13.5" thickBot="1">
      <c r="A5" s="12">
        <v>1</v>
      </c>
      <c r="B5" s="53" t="s">
        <v>38</v>
      </c>
      <c r="C5" s="54" t="s">
        <v>66</v>
      </c>
      <c r="D5" s="34" t="s">
        <v>44</v>
      </c>
      <c r="E5" s="6" t="s">
        <v>49</v>
      </c>
      <c r="F5" s="44" t="s">
        <v>54</v>
      </c>
      <c r="G5" s="6"/>
      <c r="H5" s="4"/>
    </row>
    <row r="6" spans="1:8" ht="36.75" thickBot="1">
      <c r="A6" s="12">
        <v>2</v>
      </c>
      <c r="B6" s="42" t="s">
        <v>39</v>
      </c>
      <c r="C6" s="54" t="s">
        <v>70</v>
      </c>
      <c r="D6" s="34" t="s">
        <v>45</v>
      </c>
      <c r="E6" s="6" t="s">
        <v>50</v>
      </c>
      <c r="F6" s="44" t="s">
        <v>55</v>
      </c>
      <c r="G6" s="6"/>
      <c r="H6" s="4"/>
    </row>
    <row r="7" spans="1:8" ht="12.75">
      <c r="A7" s="12">
        <v>3</v>
      </c>
      <c r="B7" s="41" t="s">
        <v>40</v>
      </c>
      <c r="C7" s="54" t="s">
        <v>67</v>
      </c>
      <c r="D7" s="34" t="s">
        <v>46</v>
      </c>
      <c r="E7" s="6" t="s">
        <v>51</v>
      </c>
      <c r="F7" s="44" t="s">
        <v>56</v>
      </c>
      <c r="G7" s="6"/>
      <c r="H7" s="4"/>
    </row>
    <row r="8" spans="1:8" ht="24">
      <c r="A8" s="12">
        <v>4</v>
      </c>
      <c r="B8" s="4" t="s">
        <v>41</v>
      </c>
      <c r="C8" s="54" t="s">
        <v>68</v>
      </c>
      <c r="D8" s="34" t="s">
        <v>47</v>
      </c>
      <c r="E8" s="6" t="s">
        <v>52</v>
      </c>
      <c r="F8" s="44" t="s">
        <v>57</v>
      </c>
      <c r="G8" s="6"/>
      <c r="H8" s="4"/>
    </row>
    <row r="9" spans="1:8" ht="12.75">
      <c r="A9" s="12">
        <v>5</v>
      </c>
      <c r="B9" s="4" t="s">
        <v>42</v>
      </c>
      <c r="C9" s="54" t="s">
        <v>69</v>
      </c>
      <c r="D9" s="34" t="s">
        <v>48</v>
      </c>
      <c r="E9" s="6" t="s">
        <v>53</v>
      </c>
      <c r="F9" s="44" t="s">
        <v>58</v>
      </c>
      <c r="G9" s="6"/>
      <c r="H9" s="4"/>
    </row>
    <row r="10" spans="1:8" ht="12.75">
      <c r="A10" s="12"/>
      <c r="B10" s="4"/>
      <c r="C10" s="54"/>
      <c r="D10" s="34"/>
      <c r="E10" s="6"/>
      <c r="F10" s="44"/>
      <c r="G10" s="6"/>
      <c r="H10" s="4"/>
    </row>
    <row r="11" spans="1:8" ht="12.75">
      <c r="A11" s="4"/>
      <c r="B11" s="4"/>
      <c r="C11" s="5" t="s">
        <v>7</v>
      </c>
      <c r="D11" s="5">
        <f>SUM(D5:D9)</f>
        <v>0</v>
      </c>
      <c r="E11" s="5">
        <f>SUM(E5:E9)</f>
        <v>0</v>
      </c>
      <c r="F11" s="5">
        <f>SUM(F5:F9)</f>
        <v>0</v>
      </c>
      <c r="G11" s="7"/>
      <c r="H11" s="5"/>
    </row>
    <row r="13" ht="12.75">
      <c r="B13" s="43" t="s">
        <v>59</v>
      </c>
    </row>
    <row r="16" ht="12.75">
      <c r="A16" s="15" t="s">
        <v>31</v>
      </c>
    </row>
    <row r="18" spans="1:9" ht="24">
      <c r="A18" s="16" t="s">
        <v>0</v>
      </c>
      <c r="B18" s="2" t="s">
        <v>8</v>
      </c>
      <c r="C18" s="2" t="s">
        <v>29</v>
      </c>
      <c r="D18" s="2" t="s">
        <v>9</v>
      </c>
      <c r="E18" s="2" t="s">
        <v>10</v>
      </c>
      <c r="F18" s="2" t="s">
        <v>11</v>
      </c>
      <c r="G18" s="36"/>
      <c r="H18" s="36"/>
      <c r="I18" s="36"/>
    </row>
    <row r="19" spans="1:9" ht="24.75" thickBot="1">
      <c r="A19" s="18"/>
      <c r="B19" s="41" t="s">
        <v>38</v>
      </c>
      <c r="C19" s="58">
        <v>462059.24</v>
      </c>
      <c r="D19" s="56">
        <f>C19/C25*100</f>
        <v>0.49822194231441735</v>
      </c>
      <c r="E19" s="22" t="s">
        <v>71</v>
      </c>
      <c r="F19" s="25"/>
      <c r="G19" s="37"/>
      <c r="H19" s="38"/>
      <c r="I19" s="61"/>
    </row>
    <row r="20" spans="1:9" ht="36.75" thickBot="1">
      <c r="A20" s="18"/>
      <c r="B20" s="55" t="s">
        <v>39</v>
      </c>
      <c r="C20" s="59">
        <v>804347.67</v>
      </c>
      <c r="D20" s="56">
        <f>C20/C25*100</f>
        <v>0.8672993065639724</v>
      </c>
      <c r="E20" s="22" t="s">
        <v>71</v>
      </c>
      <c r="F20" s="25"/>
      <c r="G20" s="37"/>
      <c r="H20" s="38"/>
      <c r="I20" s="62"/>
    </row>
    <row r="21" spans="1:9" ht="24">
      <c r="A21" s="18"/>
      <c r="B21" s="41" t="s">
        <v>40</v>
      </c>
      <c r="C21" s="59">
        <v>706682.58</v>
      </c>
      <c r="D21" s="56">
        <f>C21/C25*100</f>
        <v>0.7619905352555305</v>
      </c>
      <c r="E21" s="22" t="s">
        <v>71</v>
      </c>
      <c r="F21" s="25"/>
      <c r="G21" s="37"/>
      <c r="H21" s="38"/>
      <c r="I21" s="62"/>
    </row>
    <row r="22" spans="1:9" ht="24">
      <c r="A22" s="18"/>
      <c r="B22" s="4" t="s">
        <v>41</v>
      </c>
      <c r="C22" s="58">
        <v>2790631.14</v>
      </c>
      <c r="D22" s="56">
        <f>C22/C25*100</f>
        <v>3.0090376871456934</v>
      </c>
      <c r="E22" s="22" t="s">
        <v>71</v>
      </c>
      <c r="F22" s="25"/>
      <c r="G22" s="37"/>
      <c r="H22" s="38"/>
      <c r="I22" s="61"/>
    </row>
    <row r="23" spans="1:9" ht="24">
      <c r="A23" s="18"/>
      <c r="B23" s="4" t="s">
        <v>42</v>
      </c>
      <c r="C23" s="58">
        <v>4258607.25</v>
      </c>
      <c r="D23" s="56">
        <f>C23/C25*100</f>
        <v>4.591903790624898</v>
      </c>
      <c r="E23" s="22" t="s">
        <v>71</v>
      </c>
      <c r="F23" s="25"/>
      <c r="G23" s="37"/>
      <c r="H23" s="38"/>
      <c r="I23" s="61"/>
    </row>
    <row r="24" spans="1:9" ht="24">
      <c r="A24" s="18"/>
      <c r="B24" s="20" t="s">
        <v>12</v>
      </c>
      <c r="C24" s="58">
        <v>83719320</v>
      </c>
      <c r="D24" s="56">
        <f>C24/C25*100</f>
        <v>90.27154660870377</v>
      </c>
      <c r="E24" s="22" t="s">
        <v>71</v>
      </c>
      <c r="F24" s="25"/>
      <c r="G24" s="37"/>
      <c r="H24" s="37"/>
      <c r="I24" s="61"/>
    </row>
    <row r="25" spans="1:9" ht="12.75">
      <c r="A25" s="19"/>
      <c r="B25" s="21" t="s">
        <v>7</v>
      </c>
      <c r="C25" s="60">
        <v>92741648</v>
      </c>
      <c r="D25" s="57">
        <v>100</v>
      </c>
      <c r="E25" s="23"/>
      <c r="F25" s="24"/>
      <c r="G25" s="39"/>
      <c r="H25" s="39"/>
      <c r="I25" s="63"/>
    </row>
    <row r="26" ht="12.75">
      <c r="I26" s="64"/>
    </row>
    <row r="27" ht="12.75" customHeight="1" hidden="1"/>
    <row r="28" ht="13.5" customHeight="1" hidden="1" thickBot="1">
      <c r="A28" s="1" t="s">
        <v>33</v>
      </c>
    </row>
    <row r="29" ht="12.75" hidden="1"/>
    <row r="30" spans="2:10" ht="24" hidden="1">
      <c r="B30" s="2" t="s">
        <v>13</v>
      </c>
      <c r="C30" s="2" t="s">
        <v>14</v>
      </c>
      <c r="D30" s="2" t="s">
        <v>15</v>
      </c>
      <c r="E30" s="2" t="s">
        <v>16</v>
      </c>
      <c r="F30" s="2" t="s">
        <v>17</v>
      </c>
      <c r="G30" s="2" t="s">
        <v>18</v>
      </c>
      <c r="H30" s="2" t="s">
        <v>19</v>
      </c>
      <c r="I30" s="26" t="s">
        <v>7</v>
      </c>
      <c r="J30" s="27" t="s">
        <v>20</v>
      </c>
    </row>
    <row r="31" spans="2:10" ht="12.75" hidden="1">
      <c r="B31" s="20"/>
      <c r="C31" s="28"/>
      <c r="D31" s="28"/>
      <c r="E31" s="28"/>
      <c r="F31" s="28"/>
      <c r="G31" s="28"/>
      <c r="H31" s="28"/>
      <c r="I31" s="29">
        <f aca="true" t="shared" si="0" ref="I31:I36">SUM(C31:H31)</f>
        <v>0</v>
      </c>
      <c r="J31" s="33">
        <f aca="true" t="shared" si="1" ref="J31:J36">I31/140363</f>
        <v>0</v>
      </c>
    </row>
    <row r="32" spans="2:10" ht="12.75" hidden="1">
      <c r="B32" s="20"/>
      <c r="C32" s="28"/>
      <c r="D32" s="28"/>
      <c r="E32" s="28"/>
      <c r="F32" s="28"/>
      <c r="G32" s="28"/>
      <c r="H32" s="28"/>
      <c r="I32" s="29">
        <f t="shared" si="0"/>
        <v>0</v>
      </c>
      <c r="J32" s="33">
        <f t="shared" si="1"/>
        <v>0</v>
      </c>
    </row>
    <row r="33" spans="2:10" ht="12.75" hidden="1">
      <c r="B33" s="20"/>
      <c r="C33" s="28"/>
      <c r="D33" s="28"/>
      <c r="E33" s="28"/>
      <c r="F33" s="28"/>
      <c r="G33" s="28"/>
      <c r="H33" s="28"/>
      <c r="I33" s="29">
        <f t="shared" si="0"/>
        <v>0</v>
      </c>
      <c r="J33" s="33">
        <f t="shared" si="1"/>
        <v>0</v>
      </c>
    </row>
    <row r="34" spans="2:10" ht="12.75" hidden="1">
      <c r="B34" s="20"/>
      <c r="C34" s="28"/>
      <c r="D34" s="28"/>
      <c r="E34" s="28"/>
      <c r="F34" s="28"/>
      <c r="G34" s="28"/>
      <c r="H34" s="28"/>
      <c r="I34" s="29">
        <f t="shared" si="0"/>
        <v>0</v>
      </c>
      <c r="J34" s="33">
        <f t="shared" si="1"/>
        <v>0</v>
      </c>
    </row>
    <row r="35" spans="2:10" ht="12.75" hidden="1">
      <c r="B35" s="20"/>
      <c r="C35" s="28"/>
      <c r="D35" s="28"/>
      <c r="E35" s="28"/>
      <c r="F35" s="28"/>
      <c r="G35" s="28"/>
      <c r="H35" s="28"/>
      <c r="I35" s="29">
        <f t="shared" si="0"/>
        <v>0</v>
      </c>
      <c r="J35" s="33">
        <f t="shared" si="1"/>
        <v>0</v>
      </c>
    </row>
    <row r="36" spans="2:10" ht="12.75" hidden="1">
      <c r="B36" s="17" t="s">
        <v>7</v>
      </c>
      <c r="C36" s="30">
        <f aca="true" t="shared" si="2" ref="C36:H36">SUM(C31:C35)</f>
        <v>0</v>
      </c>
      <c r="D36" s="30">
        <f t="shared" si="2"/>
        <v>0</v>
      </c>
      <c r="E36" s="30">
        <f t="shared" si="2"/>
        <v>0</v>
      </c>
      <c r="F36" s="30">
        <f t="shared" si="2"/>
        <v>0</v>
      </c>
      <c r="G36" s="30">
        <f t="shared" si="2"/>
        <v>0</v>
      </c>
      <c r="H36" s="30">
        <f t="shared" si="2"/>
        <v>0</v>
      </c>
      <c r="I36" s="31">
        <f t="shared" si="0"/>
        <v>0</v>
      </c>
      <c r="J36" s="33">
        <f t="shared" si="1"/>
        <v>0</v>
      </c>
    </row>
    <row r="37" spans="2:10" ht="12.75" hidden="1">
      <c r="B37" s="17" t="s">
        <v>21</v>
      </c>
      <c r="C37" s="32">
        <f>C36/140363</f>
        <v>0</v>
      </c>
      <c r="D37" s="32">
        <f aca="true" t="shared" si="3" ref="D37:I37">D36/140363</f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1"/>
    </row>
    <row r="38" ht="12.75" hidden="1"/>
    <row r="40" ht="12.75">
      <c r="A40" s="1" t="s">
        <v>35</v>
      </c>
    </row>
    <row r="42" spans="2:6" ht="48">
      <c r="B42" s="3" t="s">
        <v>8</v>
      </c>
      <c r="C42" s="3" t="s">
        <v>22</v>
      </c>
      <c r="D42" s="3" t="s">
        <v>23</v>
      </c>
      <c r="E42" s="3" t="s">
        <v>24</v>
      </c>
      <c r="F42" s="3" t="s">
        <v>25</v>
      </c>
    </row>
    <row r="43" spans="2:6" ht="12.75">
      <c r="B43" s="41" t="s">
        <v>38</v>
      </c>
      <c r="C43" s="47">
        <v>0</v>
      </c>
      <c r="D43" s="48"/>
      <c r="E43" s="14"/>
      <c r="F43" s="18"/>
    </row>
    <row r="44" spans="2:6" ht="84">
      <c r="B44" s="49" t="s">
        <v>39</v>
      </c>
      <c r="C44" s="28" t="s">
        <v>62</v>
      </c>
      <c r="D44" s="50" t="s">
        <v>61</v>
      </c>
      <c r="E44" s="46"/>
      <c r="F44" s="18"/>
    </row>
    <row r="45" spans="2:6" ht="59.25" customHeight="1">
      <c r="B45" s="51" t="s">
        <v>40</v>
      </c>
      <c r="C45" s="28" t="s">
        <v>63</v>
      </c>
      <c r="D45" s="52" t="s">
        <v>60</v>
      </c>
      <c r="E45" s="46"/>
      <c r="F45" s="18"/>
    </row>
    <row r="46" spans="2:6" ht="24">
      <c r="B46" s="4" t="s">
        <v>41</v>
      </c>
      <c r="C46" s="28">
        <v>0</v>
      </c>
      <c r="D46" s="14"/>
      <c r="E46" s="46"/>
      <c r="F46" s="18"/>
    </row>
    <row r="47" spans="2:6" ht="36">
      <c r="B47" s="4" t="s">
        <v>42</v>
      </c>
      <c r="C47" s="28" t="s">
        <v>64</v>
      </c>
      <c r="D47" s="45" t="s">
        <v>65</v>
      </c>
      <c r="E47" s="46"/>
      <c r="F47" s="18"/>
    </row>
    <row r="48" spans="2:6" ht="12.75">
      <c r="B48" s="17" t="s">
        <v>7</v>
      </c>
      <c r="C48" s="30">
        <f>SUM(C43)</f>
        <v>0</v>
      </c>
      <c r="D48" s="17"/>
      <c r="E48" s="17"/>
      <c r="F48" s="14"/>
    </row>
    <row r="51" spans="1:8" ht="12.75">
      <c r="A51" s="69" t="s">
        <v>32</v>
      </c>
      <c r="B51" s="65"/>
      <c r="C51" s="65"/>
      <c r="D51" s="65"/>
      <c r="E51" s="65"/>
      <c r="F51" s="65"/>
      <c r="G51" s="65"/>
      <c r="H51" s="65"/>
    </row>
    <row r="52" spans="1:9" ht="24">
      <c r="A52" s="70" t="s">
        <v>0</v>
      </c>
      <c r="B52" s="67" t="s">
        <v>26</v>
      </c>
      <c r="C52" s="66" t="s">
        <v>30</v>
      </c>
      <c r="D52" s="66" t="s">
        <v>9</v>
      </c>
      <c r="E52" s="66" t="s">
        <v>10</v>
      </c>
      <c r="F52" s="66" t="s">
        <v>11</v>
      </c>
      <c r="G52" s="66" t="s">
        <v>27</v>
      </c>
      <c r="H52" s="77"/>
      <c r="I52" s="36"/>
    </row>
    <row r="53" spans="1:9" ht="15">
      <c r="A53" s="71"/>
      <c r="B53" s="68" t="s">
        <v>72</v>
      </c>
      <c r="C53" s="73">
        <v>9649400.47</v>
      </c>
      <c r="D53" s="75">
        <v>0.25829998956007033</v>
      </c>
      <c r="E53" s="80" t="s">
        <v>73</v>
      </c>
      <c r="F53" s="75"/>
      <c r="G53" s="68" t="s">
        <v>74</v>
      </c>
      <c r="H53" s="78"/>
      <c r="I53" s="40"/>
    </row>
    <row r="54" spans="1:9" ht="15">
      <c r="A54" s="71"/>
      <c r="B54" s="68" t="s">
        <v>75</v>
      </c>
      <c r="C54" s="73">
        <v>2205588.95</v>
      </c>
      <c r="D54" s="75">
        <v>0.05904031079754807</v>
      </c>
      <c r="E54" s="80" t="s">
        <v>73</v>
      </c>
      <c r="F54" s="75"/>
      <c r="G54" s="68" t="s">
        <v>74</v>
      </c>
      <c r="H54" s="78"/>
      <c r="I54" s="40"/>
    </row>
    <row r="55" spans="1:9" ht="15">
      <c r="A55" s="71"/>
      <c r="B55" s="68" t="s">
        <v>76</v>
      </c>
      <c r="C55" s="73">
        <v>2216049.08</v>
      </c>
      <c r="D55" s="75">
        <v>0.05932031280163081</v>
      </c>
      <c r="E55" s="80" t="s">
        <v>73</v>
      </c>
      <c r="F55" s="75"/>
      <c r="G55" s="68" t="s">
        <v>74</v>
      </c>
      <c r="H55" s="78"/>
      <c r="I55" s="40"/>
    </row>
    <row r="56" spans="1:9" ht="15">
      <c r="A56" s="71"/>
      <c r="B56" s="68" t="s">
        <v>77</v>
      </c>
      <c r="C56" s="73">
        <v>784000.9</v>
      </c>
      <c r="D56" s="75">
        <v>0.02098652915429115</v>
      </c>
      <c r="E56" s="80" t="s">
        <v>78</v>
      </c>
      <c r="F56" s="75"/>
      <c r="G56" s="68" t="s">
        <v>74</v>
      </c>
      <c r="H56" s="78"/>
      <c r="I56" s="40"/>
    </row>
    <row r="57" spans="1:9" ht="15">
      <c r="A57" s="71"/>
      <c r="B57" s="68" t="s">
        <v>79</v>
      </c>
      <c r="C57" s="73">
        <v>1882680.76</v>
      </c>
      <c r="D57" s="75">
        <v>0.0503965424758607</v>
      </c>
      <c r="E57" s="80" t="s">
        <v>73</v>
      </c>
      <c r="F57" s="75"/>
      <c r="G57" s="68" t="s">
        <v>74</v>
      </c>
      <c r="H57" s="78"/>
      <c r="I57" s="40"/>
    </row>
    <row r="58" spans="1:9" ht="15">
      <c r="A58" s="71"/>
      <c r="B58" s="68" t="s">
        <v>80</v>
      </c>
      <c r="C58" s="73">
        <v>46569.88</v>
      </c>
      <c r="D58" s="75">
        <v>0.0012466058959011911</v>
      </c>
      <c r="E58" s="80" t="s">
        <v>78</v>
      </c>
      <c r="F58" s="75"/>
      <c r="G58" s="68" t="s">
        <v>74</v>
      </c>
      <c r="H58" s="78"/>
      <c r="I58" s="40"/>
    </row>
    <row r="59" spans="1:9" ht="15">
      <c r="A59" s="68"/>
      <c r="B59" s="68" t="s">
        <v>12</v>
      </c>
      <c r="C59" s="73">
        <v>20573049.72</v>
      </c>
      <c r="D59" s="75">
        <v>0.5507097093146976</v>
      </c>
      <c r="E59" s="80" t="s">
        <v>78</v>
      </c>
      <c r="F59" s="75"/>
      <c r="G59" s="68" t="s">
        <v>74</v>
      </c>
      <c r="H59" s="78"/>
      <c r="I59" s="40"/>
    </row>
    <row r="60" spans="1:9" ht="15">
      <c r="A60" s="72"/>
      <c r="B60" s="72" t="s">
        <v>7</v>
      </c>
      <c r="C60" s="74">
        <v>37357339.760000005</v>
      </c>
      <c r="D60" s="76">
        <v>1</v>
      </c>
      <c r="E60" s="80"/>
      <c r="F60" s="76"/>
      <c r="G60" s="72"/>
      <c r="H60" s="79"/>
      <c r="I60" s="40"/>
    </row>
    <row r="61" s="81" customFormat="1" ht="12.75"/>
    <row r="62" s="81" customFormat="1" ht="12" customHeight="1">
      <c r="B62" s="78" t="s">
        <v>82</v>
      </c>
    </row>
    <row r="63" s="81" customFormat="1" ht="12.75" hidden="1">
      <c r="A63" s="82" t="s">
        <v>34</v>
      </c>
    </row>
    <row r="64" s="81" customFormat="1" ht="12.75" hidden="1"/>
    <row r="65" spans="2:10" s="81" customFormat="1" ht="24">
      <c r="B65" s="83" t="s">
        <v>13</v>
      </c>
      <c r="C65" s="83" t="s">
        <v>14</v>
      </c>
      <c r="D65" s="83" t="s">
        <v>15</v>
      </c>
      <c r="E65" s="83" t="s">
        <v>16</v>
      </c>
      <c r="F65" s="83" t="s">
        <v>17</v>
      </c>
      <c r="G65" s="83" t="s">
        <v>18</v>
      </c>
      <c r="H65" s="83" t="s">
        <v>19</v>
      </c>
      <c r="I65" s="84" t="s">
        <v>7</v>
      </c>
      <c r="J65" s="85" t="s">
        <v>20</v>
      </c>
    </row>
    <row r="66" spans="2:10" s="81" customFormat="1" ht="12.75">
      <c r="B66" s="86"/>
      <c r="C66" s="87"/>
      <c r="D66" s="87"/>
      <c r="E66" s="87"/>
      <c r="F66" s="87"/>
      <c r="G66" s="87"/>
      <c r="H66" s="87"/>
      <c r="I66" s="88">
        <f>SUM(C66:H66)</f>
        <v>0</v>
      </c>
      <c r="J66" s="89">
        <f>I66/117399</f>
        <v>0</v>
      </c>
    </row>
    <row r="67" spans="2:10" s="81" customFormat="1" ht="12.75">
      <c r="B67" s="86"/>
      <c r="C67" s="87"/>
      <c r="D67" s="87"/>
      <c r="E67" s="87"/>
      <c r="F67" s="87"/>
      <c r="G67" s="87"/>
      <c r="H67" s="87"/>
      <c r="I67" s="88">
        <f>SUM(C67:H67)</f>
        <v>0</v>
      </c>
      <c r="J67" s="89">
        <f>I67/117399</f>
        <v>0</v>
      </c>
    </row>
    <row r="68" spans="2:10" s="81" customFormat="1" ht="12.75">
      <c r="B68" s="86"/>
      <c r="C68" s="87"/>
      <c r="D68" s="87"/>
      <c r="E68" s="87"/>
      <c r="F68" s="87"/>
      <c r="G68" s="87"/>
      <c r="H68" s="87"/>
      <c r="I68" s="88">
        <f>SUM(C68:H68)</f>
        <v>0</v>
      </c>
      <c r="J68" s="89">
        <f>I68/117399</f>
        <v>0</v>
      </c>
    </row>
    <row r="69" spans="2:10" s="81" customFormat="1" ht="12.75">
      <c r="B69" s="86"/>
      <c r="C69" s="87"/>
      <c r="D69" s="87"/>
      <c r="E69" s="87"/>
      <c r="F69" s="87"/>
      <c r="G69" s="87"/>
      <c r="H69" s="87"/>
      <c r="I69" s="88">
        <f>SUM(C69:H69)</f>
        <v>0</v>
      </c>
      <c r="J69" s="89">
        <f>I69/117399</f>
        <v>0</v>
      </c>
    </row>
    <row r="70" spans="2:10" s="81" customFormat="1" ht="12.75">
      <c r="B70" s="90" t="s">
        <v>7</v>
      </c>
      <c r="C70" s="91">
        <f>SUM(C66:C69)</f>
        <v>0</v>
      </c>
      <c r="D70" s="91">
        <f>SUM(D66:D69)</f>
        <v>0</v>
      </c>
      <c r="E70" s="91">
        <f>SUM(E66:E69)</f>
        <v>0</v>
      </c>
      <c r="F70" s="91"/>
      <c r="G70" s="91"/>
      <c r="H70" s="91"/>
      <c r="I70" s="92">
        <f>SUM(C70:H70)</f>
        <v>0</v>
      </c>
      <c r="J70" s="93">
        <f>I70/117399</f>
        <v>0</v>
      </c>
    </row>
    <row r="71" spans="2:10" s="81" customFormat="1" ht="12.75">
      <c r="B71" s="90" t="s">
        <v>21</v>
      </c>
      <c r="C71" s="94">
        <f aca="true" t="shared" si="4" ref="C71:I71">C70/117399</f>
        <v>0</v>
      </c>
      <c r="D71" s="94">
        <f t="shared" si="4"/>
        <v>0</v>
      </c>
      <c r="E71" s="94">
        <f t="shared" si="4"/>
        <v>0</v>
      </c>
      <c r="F71" s="94">
        <f t="shared" si="4"/>
        <v>0</v>
      </c>
      <c r="G71" s="94">
        <f t="shared" si="4"/>
        <v>0</v>
      </c>
      <c r="H71" s="94">
        <f t="shared" si="4"/>
        <v>0</v>
      </c>
      <c r="I71" s="94">
        <f t="shared" si="4"/>
        <v>0</v>
      </c>
      <c r="J71" s="95"/>
    </row>
    <row r="72" s="81" customFormat="1" ht="12.75"/>
    <row r="73" s="81" customFormat="1" ht="12.75">
      <c r="B73" s="81" t="s">
        <v>81</v>
      </c>
    </row>
    <row r="74" s="81" customFormat="1" ht="12.75">
      <c r="A74" s="82" t="s">
        <v>37</v>
      </c>
    </row>
    <row r="75" s="81" customFormat="1" ht="12.75"/>
    <row r="76" spans="2:5" s="81" customFormat="1" ht="24">
      <c r="B76" s="96" t="s">
        <v>26</v>
      </c>
      <c r="C76" s="96" t="s">
        <v>22</v>
      </c>
      <c r="D76" s="96" t="s">
        <v>23</v>
      </c>
      <c r="E76" s="96" t="s">
        <v>28</v>
      </c>
    </row>
    <row r="77" spans="2:5" s="81" customFormat="1" ht="12.75">
      <c r="B77" s="86"/>
      <c r="C77" s="86"/>
      <c r="D77" s="86"/>
      <c r="E77" s="86"/>
    </row>
    <row r="78" spans="2:5" s="81" customFormat="1" ht="12.75">
      <c r="B78" s="86"/>
      <c r="C78" s="86"/>
      <c r="D78" s="86"/>
      <c r="E78" s="86"/>
    </row>
    <row r="79" spans="2:5" s="81" customFormat="1" ht="12.75">
      <c r="B79" s="86"/>
      <c r="C79" s="86"/>
      <c r="D79" s="86"/>
      <c r="E79" s="86"/>
    </row>
    <row r="80" spans="2:5" s="81" customFormat="1" ht="12.75">
      <c r="B80" s="90" t="s">
        <v>7</v>
      </c>
      <c r="C80" s="90"/>
      <c r="D80" s="90"/>
      <c r="E80" s="86"/>
    </row>
    <row r="81" s="81" customFormat="1" ht="12.75"/>
  </sheetData>
  <sheetProtection/>
  <printOptions/>
  <pageMargins left="0.75" right="0.75" top="0.69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iulian.vieru</dc:creator>
  <cp:keywords/>
  <dc:description/>
  <cp:lastModifiedBy>io_croitoru</cp:lastModifiedBy>
  <cp:lastPrinted>2018-07-02T06:27:26Z</cp:lastPrinted>
  <dcterms:created xsi:type="dcterms:W3CDTF">2016-03-09T12:04:40Z</dcterms:created>
  <dcterms:modified xsi:type="dcterms:W3CDTF">2018-07-02T13:35:04Z</dcterms:modified>
  <cp:category/>
  <cp:version/>
  <cp:contentType/>
  <cp:contentStatus/>
</cp:coreProperties>
</file>